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1кв2023\"/>
    </mc:Choice>
  </mc:AlternateContent>
  <xr:revisionPtr revIDLastSave="0" documentId="8_{995EA31A-D271-40CB-A395-1D70A40B5C78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list01" sheetId="3" r:id="rId1"/>
    <sheet name="list02" sheetId="1" r:id="rId2"/>
    <sheet name="list03" sheetId="2" r:id="rId3"/>
  </sheets>
  <calcPr calcId="18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E22" i="1" l="1"/>
  <c r="D16" i="1"/>
  <c r="E9" i="1"/>
  <c r="D8" i="1"/>
  <c r="D15" i="1" s="1"/>
  <c r="D27" i="1" s="1"/>
  <c r="D29" i="1" s="1"/>
  <c r="D32" i="1" s="1"/>
  <c r="E7" i="2" l="1"/>
  <c r="G22" i="1" l="1"/>
  <c r="G9" i="1"/>
  <c r="E26" i="2"/>
  <c r="F16" i="1"/>
  <c r="D26" i="2"/>
  <c r="F8" i="1"/>
  <c r="F15" i="1" l="1"/>
  <c r="F27" i="1" s="1"/>
  <c r="F29" i="1" l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<sst xmlns="http://schemas.openxmlformats.org/spreadsheetml/2006/main" count="218" uniqueCount="151">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</sst>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 x14ac:dyDescent="0.25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 x14ac:dyDescent="0.25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" customHeight="1" x14ac:dyDescent="0.25">
      <c r="A4" s="30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30"/>
      <c r="B5" s="10" t="s">
        <v>100</v>
      </c>
      <c r="C5" s="12">
        <v>2023</v>
      </c>
      <c r="D5" s="13" t="s">
        <v>0</v>
      </c>
      <c r="E5" s="12">
        <v>1</v>
      </c>
      <c r="F5" s="65" t="s">
        <v>62</v>
      </c>
      <c r="G5" s="65"/>
      <c r="H5" s="68"/>
      <c r="I5" s="27" t="s">
        <v>101</v>
      </c>
    </row>
    <row r="6" spans="1:9" x14ac:dyDescent="0.25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" customHeight="1" x14ac:dyDescent="0.25">
      <c r="A7" s="30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" customHeight="1" x14ac:dyDescent="0.25">
      <c r="A9" s="30"/>
      <c r="B9" s="66"/>
      <c r="C9" s="66"/>
      <c r="D9" s="66"/>
      <c r="E9" s="66"/>
      <c r="F9" s="66"/>
      <c r="G9" s="66"/>
      <c r="H9" s="66"/>
      <c r="I9" s="66"/>
    </row>
    <row r="10" spans="1:9" x14ac:dyDescent="0.25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" customHeight="1" x14ac:dyDescent="0.25">
      <c r="A11" s="30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</row>
    <row r="14" spans="1:9" x14ac:dyDescent="0.25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</row>
    <row r="16" spans="1:9" x14ac:dyDescent="0.25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" customHeight="1" x14ac:dyDescent="0.25">
      <c r="A21" s="30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45041</v>
      </c>
    </row>
    <row r="23" spans="1:9" ht="3.9" customHeight="1" x14ac:dyDescent="0.25">
      <c r="A23" s="30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" customHeight="1" x14ac:dyDescent="0.25">
      <c r="A25" s="30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45046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6" workbookViewId="0">
      <selection activeCell="G32" sqref="G32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5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5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5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41">
        <v>156798.39999999999</v>
      </c>
      <c r="E6" s="42" t="s">
        <v>6</v>
      </c>
      <c r="F6" s="41">
        <v>58477.4</v>
      </c>
      <c r="G6" s="42" t="s">
        <v>6</v>
      </c>
    </row>
    <row r="7" spans="1:7" x14ac:dyDescent="0.25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43">
        <f>D6-E7</f>
        <v>156798.39999999999</v>
      </c>
      <c r="E8" s="44" t="s">
        <v>141</v>
      </c>
      <c r="F8" s="43">
        <f>F6-G7</f>
        <v>58477.4</v>
      </c>
      <c r="G8" s="44" t="s">
        <v>141</v>
      </c>
    </row>
    <row r="9" spans="1:7" x14ac:dyDescent="0.25">
      <c r="B9" s="37" t="s">
        <v>113</v>
      </c>
      <c r="C9" s="38" t="s">
        <v>9</v>
      </c>
      <c r="D9" s="42" t="s">
        <v>6</v>
      </c>
      <c r="E9" s="43">
        <f>E10+E11+E12</f>
        <v>176607.7</v>
      </c>
      <c r="F9" s="42" t="s">
        <v>6</v>
      </c>
      <c r="G9" s="43">
        <f>G10+G11+G12</f>
        <v>171413.9</v>
      </c>
    </row>
    <row r="10" spans="1:7" x14ac:dyDescent="0.25">
      <c r="B10" s="37" t="s">
        <v>106</v>
      </c>
      <c r="C10" s="38" t="s">
        <v>10</v>
      </c>
      <c r="D10" s="45" t="s">
        <v>6</v>
      </c>
      <c r="E10" s="46">
        <v>17908.599999999999</v>
      </c>
      <c r="F10" s="45" t="s">
        <v>6</v>
      </c>
      <c r="G10" s="46">
        <v>17908.599999999999</v>
      </c>
    </row>
    <row r="11" spans="1:7" x14ac:dyDescent="0.25">
      <c r="B11" s="37" t="s">
        <v>11</v>
      </c>
      <c r="C11" s="38" t="s">
        <v>12</v>
      </c>
      <c r="D11" s="45" t="s">
        <v>6</v>
      </c>
      <c r="E11" s="46">
        <v>123698.5</v>
      </c>
      <c r="F11" s="45" t="s">
        <v>6</v>
      </c>
      <c r="G11" s="46">
        <v>122157</v>
      </c>
    </row>
    <row r="12" spans="1:7" x14ac:dyDescent="0.25">
      <c r="B12" s="37" t="s">
        <v>107</v>
      </c>
      <c r="C12" s="38" t="s">
        <v>13</v>
      </c>
      <c r="D12" s="45" t="s">
        <v>6</v>
      </c>
      <c r="E12" s="46">
        <v>35000.6</v>
      </c>
      <c r="F12" s="45" t="s">
        <v>6</v>
      </c>
      <c r="G12" s="46">
        <v>31348.3</v>
      </c>
    </row>
    <row r="13" spans="1:7" ht="26.4" x14ac:dyDescent="0.25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46">
        <v>0</v>
      </c>
      <c r="E14" s="45" t="s">
        <v>6</v>
      </c>
      <c r="F14" s="46">
        <v>0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f>D8-E9+D14</f>
        <v>-19809.300000000017</v>
      </c>
      <c r="E15" s="44" t="s">
        <v>6</v>
      </c>
      <c r="F15" s="50">
        <f>F8-G9+F14</f>
        <v>-112936.5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43">
        <f>D20</f>
        <v>604.9</v>
      </c>
      <c r="E16" s="42" t="s">
        <v>6</v>
      </c>
      <c r="F16" s="43">
        <f>F20</f>
        <v>214.8</v>
      </c>
      <c r="G16" s="42" t="s">
        <v>6</v>
      </c>
    </row>
    <row r="17" spans="2:9" x14ac:dyDescent="0.25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46">
        <v>604.9</v>
      </c>
      <c r="E20" s="45" t="s">
        <v>6</v>
      </c>
      <c r="F20" s="46">
        <v>214.8</v>
      </c>
      <c r="G20" s="45" t="s">
        <v>6</v>
      </c>
    </row>
    <row r="21" spans="2:9" x14ac:dyDescent="0.25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2" t="s">
        <v>6</v>
      </c>
      <c r="E22" s="43">
        <f>E25+E26</f>
        <v>23.3</v>
      </c>
      <c r="F22" s="42" t="s">
        <v>6</v>
      </c>
      <c r="G22" s="43">
        <f>G25+G26</f>
        <v>0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5" t="s">
        <v>6</v>
      </c>
      <c r="E25" s="46">
        <v>23.3</v>
      </c>
      <c r="F25" s="45" t="s">
        <v>6</v>
      </c>
      <c r="G25" s="46">
        <v>0</v>
      </c>
    </row>
    <row r="26" spans="2:9" x14ac:dyDescent="0.25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43">
        <f>D15+D16-E22</f>
        <v>-19227.700000000015</v>
      </c>
      <c r="E27" s="44" t="s">
        <v>141</v>
      </c>
      <c r="F27" s="43">
        <f>F15+F16-G22</f>
        <v>-112721.7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43">
        <f>D27</f>
        <v>-19227.700000000015</v>
      </c>
      <c r="E29" s="44" t="s">
        <v>141</v>
      </c>
      <c r="F29" s="43">
        <f>F27</f>
        <v>-112721.7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5" t="s">
        <v>6</v>
      </c>
      <c r="E31" s="52">
        <v>6295.2</v>
      </c>
      <c r="F31" s="45" t="s">
        <v>6</v>
      </c>
      <c r="G31" s="52">
        <v>5000</v>
      </c>
    </row>
    <row r="32" spans="2:9" x14ac:dyDescent="0.25">
      <c r="B32" s="39" t="s">
        <v>117</v>
      </c>
      <c r="C32" s="38" t="s">
        <v>39</v>
      </c>
      <c r="D32" s="51">
        <f>D29-E31</f>
        <v>-25522.900000000016</v>
      </c>
      <c r="E32" s="51"/>
      <c r="F32" s="51">
        <f>F29-G31</f>
        <v>-117721.7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2" t="s">
        <v>142</v>
      </c>
      <c r="C34" s="72"/>
      <c r="D34" s="72"/>
      <c r="E34" s="72"/>
      <c r="G34" s="57"/>
    </row>
    <row r="35" spans="2:7" s="56" customFormat="1" x14ac:dyDescent="0.25">
      <c r="B35" s="73" t="s">
        <v>143</v>
      </c>
      <c r="C35" s="73"/>
      <c r="D35" s="73"/>
      <c r="E35" s="73"/>
    </row>
    <row r="36" spans="2:7" s="56" customFormat="1" x14ac:dyDescent="0.25">
      <c r="B36" s="74" t="s">
        <v>144</v>
      </c>
      <c r="C36" s="74"/>
      <c r="D36" s="74"/>
      <c r="E36" s="74"/>
    </row>
    <row r="37" spans="2:7" s="56" customFormat="1" x14ac:dyDescent="0.25">
      <c r="B37" s="75" t="s">
        <v>145</v>
      </c>
      <c r="C37" s="75"/>
      <c r="D37" s="75"/>
      <c r="E37" s="75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8"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2" t="s">
        <v>40</v>
      </c>
      <c r="C2" s="82"/>
      <c r="D2" s="82"/>
      <c r="E2" s="82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12419.2</v>
      </c>
      <c r="E6" s="1">
        <v>12315.7</v>
      </c>
    </row>
    <row r="7" spans="1:5" x14ac:dyDescent="0.25">
      <c r="B7" s="20" t="s">
        <v>91</v>
      </c>
      <c r="C7" s="6" t="s">
        <v>43</v>
      </c>
      <c r="D7" s="8">
        <v>103.5</v>
      </c>
      <c r="E7" s="1">
        <f>D7</f>
        <v>103.5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5000</v>
      </c>
      <c r="E15" s="1">
        <v>21983.200000000001</v>
      </c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>
        <v>0</v>
      </c>
      <c r="E18" s="1">
        <v>0</v>
      </c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13953.2</v>
      </c>
      <c r="E22" s="1">
        <v>13953.2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31372.400000000001</v>
      </c>
      <c r="E26" s="7">
        <f>E22+E15+E6</f>
        <v>48252.100000000006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2023-04-26T06:56:58Z</dcterms:modified>
</cp:coreProperties>
</file>